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02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<sst xmlns="http://schemas.openxmlformats.org/spreadsheetml/2006/main" count="40" uniqueCount="40">
  <si>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Перечень многоквартирных домов ООО УК "ДОВЕРИЕ"</t>
  </si>
  <si>
    <t>№ П/П</t>
  </si>
  <si>
    <t>адрес МКД</t>
  </si>
  <si>
    <t>площадь летн.клеток</t>
  </si>
  <si>
    <t>площадь подв.пом.</t>
  </si>
  <si>
    <t>всего S МОП</t>
  </si>
  <si>
    <t>Ул.Ветеранов д.1</t>
  </si>
  <si>
    <t>ул.Горелова д.2</t>
  </si>
  <si>
    <t>ул.Горелова д.59</t>
  </si>
  <si>
    <t>ул.Горелова д.61</t>
  </si>
  <si>
    <t>ул.Горелова д.63</t>
  </si>
  <si>
    <t xml:space="preserve">ул.Калинина д.164А </t>
  </si>
  <si>
    <t>ул.Калинина д.197</t>
  </si>
  <si>
    <t>ул.К.Либкнехта д.125</t>
  </si>
  <si>
    <t>ул.К.Либкнехта д.127</t>
  </si>
  <si>
    <t>ул.К.Либкнехта д. 139</t>
  </si>
  <si>
    <t>ул.К.Либкнехта д.168</t>
  </si>
  <si>
    <t>ул.К.Либкнехта д.170</t>
  </si>
  <si>
    <t>ул.К.Либкнехта д.172</t>
  </si>
  <si>
    <t>ул.К.Косолапова д.47 А</t>
  </si>
  <si>
    <t>ул.К.Косолапова д.49</t>
  </si>
  <si>
    <t>ул.Кр.Звезды д.96</t>
  </si>
  <si>
    <t>ул.Кр.Звезды д.98</t>
  </si>
  <si>
    <t>ул.Крестьянская д.144А</t>
  </si>
  <si>
    <t>ул.Ленина д.18</t>
  </si>
  <si>
    <t>ул.Ленина д.25А</t>
  </si>
  <si>
    <t>ул.Пролетарская д.72</t>
  </si>
  <si>
    <t>ул.Свердлова д. 78</t>
  </si>
  <si>
    <t>ул.Ю.Ичева д.150А</t>
  </si>
  <si>
    <t>ул.Челюскинцев д.61</t>
  </si>
  <si>
    <r>
      <t>672,10м</t>
    </r>
    <r>
      <rPr>
        <sz val="11"/>
        <color indexed="8"/>
        <rFont val="Calibri"/>
        <family val="2"/>
      </rPr>
      <t>²</t>
    </r>
  </si>
  <si>
    <t>общая полезная S дома</t>
  </si>
  <si>
    <t>по квартплате</t>
  </si>
  <si>
    <t>S не жилых</t>
  </si>
  <si>
    <t>ул. Горелова д. 65</t>
  </si>
  <si>
    <t>итого</t>
  </si>
  <si>
    <t>общая S дома, кв.м.</t>
  </si>
  <si>
    <t>ул. Кр.Звезды д.105</t>
  </si>
  <si>
    <t>ул.К.Либкнехта д.129</t>
  </si>
  <si>
    <t>ул.Горелова д.8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</si>
</sst>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4">
      <selection activeCell="Q23" sqref="Q23"/>
    </sheetView>
  </sheetViews>
  <sheetFormatPr defaultColWidth="9.140625" defaultRowHeight="15"/>
  <cols>
    <col min="1" max="1" width="6.00390625" style="4" customWidth="1"/>
    <col min="2" max="3" width="9.140625" style="4" customWidth="1"/>
    <col min="4" max="4" width="7.7109375" style="4" customWidth="1"/>
    <col min="5" max="13" width="0" style="4" hidden="1" customWidth="1"/>
    <col min="14" max="14" width="9.140625" style="4" customWidth="1"/>
  </cols>
  <sheetData>
    <row r="1" spans="1:14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8"/>
      <c r="L1" s="8"/>
      <c r="M1" s="8"/>
      <c r="N1" s="8"/>
    </row>
    <row r="2" spans="1:14" ht="51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8"/>
      <c r="L2" s="8"/>
      <c r="M2" s="8"/>
      <c r="N2" s="8"/>
    </row>
    <row r="3" spans="1:14" s="7" customFormat="1" ht="45">
      <c r="A3" s="5" t="s">
        <v>1</v>
      </c>
      <c r="B3" s="18" t="s">
        <v>2</v>
      </c>
      <c r="C3" s="18"/>
      <c r="D3" s="18"/>
      <c r="E3" s="19" t="s">
        <v>3</v>
      </c>
      <c r="F3" s="19"/>
      <c r="G3" s="19" t="s">
        <v>4</v>
      </c>
      <c r="H3" s="19"/>
      <c r="I3" s="18" t="s">
        <v>5</v>
      </c>
      <c r="J3" s="18"/>
      <c r="K3" s="6" t="s">
        <v>31</v>
      </c>
      <c r="L3" s="6" t="s">
        <v>32</v>
      </c>
      <c r="M3" s="5" t="s">
        <v>33</v>
      </c>
      <c r="N3" s="6" t="s">
        <v>36</v>
      </c>
    </row>
    <row r="4" spans="1:14" ht="15">
      <c r="A4" s="3">
        <v>1</v>
      </c>
      <c r="B4" s="14" t="s">
        <v>6</v>
      </c>
      <c r="C4" s="14"/>
      <c r="D4" s="14"/>
      <c r="E4" s="14">
        <v>453.9</v>
      </c>
      <c r="F4" s="14"/>
      <c r="G4" s="14">
        <v>218.2</v>
      </c>
      <c r="H4" s="14"/>
      <c r="I4" s="14" t="s">
        <v>30</v>
      </c>
      <c r="J4" s="14"/>
      <c r="K4" s="9">
        <v>4898.1</v>
      </c>
      <c r="L4" s="3">
        <v>3993.4</v>
      </c>
      <c r="M4" s="9">
        <v>232.6</v>
      </c>
      <c r="N4" s="9">
        <f aca="true" t="shared" si="0" ref="N4:N29">K4</f>
        <v>4898.1</v>
      </c>
    </row>
    <row r="5" spans="1:14" ht="15">
      <c r="A5" s="3">
        <v>2</v>
      </c>
      <c r="B5" s="14" t="s">
        <v>7</v>
      </c>
      <c r="C5" s="14"/>
      <c r="D5" s="14"/>
      <c r="E5" s="14">
        <v>400</v>
      </c>
      <c r="F5" s="14"/>
      <c r="G5" s="14">
        <v>850.6</v>
      </c>
      <c r="H5" s="14"/>
      <c r="I5" s="14">
        <v>1250.6</v>
      </c>
      <c r="J5" s="14"/>
      <c r="K5" s="9">
        <v>6021.5</v>
      </c>
      <c r="L5" s="3">
        <v>4588.01</v>
      </c>
      <c r="M5" s="9">
        <f>K5-L5-I5</f>
        <v>182.88999999999987</v>
      </c>
      <c r="N5" s="9">
        <f t="shared" si="0"/>
        <v>6021.5</v>
      </c>
    </row>
    <row r="6" spans="1:14" ht="15">
      <c r="A6" s="10">
        <v>3</v>
      </c>
      <c r="B6" s="14" t="s">
        <v>39</v>
      </c>
      <c r="C6" s="14"/>
      <c r="D6" s="14"/>
      <c r="E6" s="10"/>
      <c r="F6" s="10"/>
      <c r="G6" s="10"/>
      <c r="H6" s="10"/>
      <c r="I6" s="10"/>
      <c r="J6" s="10"/>
      <c r="K6" s="9"/>
      <c r="L6" s="10"/>
      <c r="M6" s="9"/>
      <c r="N6" s="9">
        <v>6042.8</v>
      </c>
    </row>
    <row r="7" spans="1:14" ht="15">
      <c r="A7" s="10">
        <v>4</v>
      </c>
      <c r="B7" s="14" t="s">
        <v>8</v>
      </c>
      <c r="C7" s="14"/>
      <c r="D7" s="14"/>
      <c r="E7" s="14">
        <v>404.4</v>
      </c>
      <c r="F7" s="14"/>
      <c r="G7" s="14">
        <v>178.4</v>
      </c>
      <c r="H7" s="14"/>
      <c r="I7" s="14">
        <v>582.8</v>
      </c>
      <c r="J7" s="14"/>
      <c r="K7" s="9">
        <f>L7+M7+I7</f>
        <v>4834.3</v>
      </c>
      <c r="L7" s="3">
        <v>3628.9</v>
      </c>
      <c r="M7" s="9">
        <v>622.6</v>
      </c>
      <c r="N7" s="9">
        <f t="shared" si="0"/>
        <v>4834.3</v>
      </c>
    </row>
    <row r="8" spans="1:14" ht="15">
      <c r="A8" s="10">
        <v>5</v>
      </c>
      <c r="B8" s="14" t="s">
        <v>9</v>
      </c>
      <c r="C8" s="14"/>
      <c r="D8" s="14"/>
      <c r="E8" s="3"/>
      <c r="F8" s="3"/>
      <c r="G8" s="3"/>
      <c r="H8" s="3"/>
      <c r="I8" s="14">
        <v>579.6</v>
      </c>
      <c r="J8" s="14"/>
      <c r="K8" s="9">
        <f>L8+M8+I8</f>
        <v>4667.9</v>
      </c>
      <c r="L8" s="3">
        <v>3474.7</v>
      </c>
      <c r="M8" s="9">
        <v>613.6</v>
      </c>
      <c r="N8" s="9">
        <f t="shared" si="0"/>
        <v>4667.9</v>
      </c>
    </row>
    <row r="9" spans="1:14" ht="15">
      <c r="A9" s="10">
        <v>6</v>
      </c>
      <c r="B9" s="14" t="s">
        <v>10</v>
      </c>
      <c r="C9" s="14"/>
      <c r="D9" s="14"/>
      <c r="E9" s="14">
        <v>361.8</v>
      </c>
      <c r="F9" s="14"/>
      <c r="G9" s="3"/>
      <c r="H9" s="3"/>
      <c r="I9" s="14">
        <v>1310</v>
      </c>
      <c r="J9" s="14"/>
      <c r="K9" s="9">
        <v>5469.3</v>
      </c>
      <c r="L9" s="3">
        <v>3629.5</v>
      </c>
      <c r="M9" s="3">
        <f>K9-L9-I9</f>
        <v>529.8000000000002</v>
      </c>
      <c r="N9" s="9">
        <f t="shared" si="0"/>
        <v>5469.3</v>
      </c>
    </row>
    <row r="10" spans="1:14" ht="15">
      <c r="A10" s="10">
        <v>7</v>
      </c>
      <c r="B10" s="14" t="s">
        <v>11</v>
      </c>
      <c r="C10" s="14"/>
      <c r="D10" s="14"/>
      <c r="E10" s="14">
        <v>442.1</v>
      </c>
      <c r="F10" s="14"/>
      <c r="G10" s="14">
        <v>1102.3</v>
      </c>
      <c r="H10" s="14"/>
      <c r="I10" s="14">
        <f aca="true" t="shared" si="1" ref="I10:I15">G10+E10</f>
        <v>1544.4</v>
      </c>
      <c r="J10" s="14"/>
      <c r="K10" s="9">
        <f>L10+I10</f>
        <v>6331.210000000001</v>
      </c>
      <c r="L10" s="3">
        <v>4786.81</v>
      </c>
      <c r="M10" s="9">
        <v>0</v>
      </c>
      <c r="N10" s="9">
        <f t="shared" si="0"/>
        <v>6331.210000000001</v>
      </c>
    </row>
    <row r="11" spans="1:14" ht="15">
      <c r="A11" s="10">
        <v>8</v>
      </c>
      <c r="B11" s="14" t="s">
        <v>12</v>
      </c>
      <c r="C11" s="14"/>
      <c r="D11" s="14"/>
      <c r="E11" s="14">
        <v>576.1</v>
      </c>
      <c r="F11" s="14"/>
      <c r="G11" s="14">
        <v>897.8</v>
      </c>
      <c r="H11" s="14"/>
      <c r="I11" s="14">
        <f t="shared" si="1"/>
        <v>1473.9</v>
      </c>
      <c r="J11" s="14"/>
      <c r="K11" s="9">
        <f>L11+I11</f>
        <v>5900.5</v>
      </c>
      <c r="L11" s="3">
        <v>4426.6</v>
      </c>
      <c r="M11" s="9">
        <v>0</v>
      </c>
      <c r="N11" s="9">
        <f t="shared" si="0"/>
        <v>5900.5</v>
      </c>
    </row>
    <row r="12" spans="1:14" ht="15">
      <c r="A12" s="10">
        <v>9</v>
      </c>
      <c r="B12" s="14" t="s">
        <v>13</v>
      </c>
      <c r="C12" s="14"/>
      <c r="D12" s="14"/>
      <c r="E12" s="14">
        <v>402.2</v>
      </c>
      <c r="F12" s="14"/>
      <c r="G12" s="14">
        <v>763.2</v>
      </c>
      <c r="H12" s="14"/>
      <c r="I12" s="14">
        <f>G12+E12</f>
        <v>1165.4</v>
      </c>
      <c r="J12" s="14"/>
      <c r="K12" s="9">
        <f>L12+M12+I12</f>
        <v>6085.200000000001</v>
      </c>
      <c r="L12" s="10">
        <v>4595.2</v>
      </c>
      <c r="M12" s="10">
        <v>324.6</v>
      </c>
      <c r="N12" s="9">
        <f>K12</f>
        <v>6085.200000000001</v>
      </c>
    </row>
    <row r="13" spans="1:14" ht="15">
      <c r="A13" s="10">
        <v>10</v>
      </c>
      <c r="B13" s="14" t="s">
        <v>14</v>
      </c>
      <c r="C13" s="14"/>
      <c r="D13" s="14"/>
      <c r="E13" s="14">
        <v>397.2</v>
      </c>
      <c r="F13" s="14"/>
      <c r="G13" s="14">
        <v>1049.9</v>
      </c>
      <c r="H13" s="14"/>
      <c r="I13" s="14">
        <f>G13+E13</f>
        <v>1447.1000000000001</v>
      </c>
      <c r="J13" s="14"/>
      <c r="K13" s="9">
        <v>5960.94</v>
      </c>
      <c r="L13" s="10">
        <v>4513.84</v>
      </c>
      <c r="M13" s="9">
        <f>K13-I13-L13</f>
        <v>0</v>
      </c>
      <c r="N13" s="9">
        <f>K13</f>
        <v>5960.94</v>
      </c>
    </row>
    <row r="14" spans="1:14" ht="15">
      <c r="A14" s="10">
        <v>11</v>
      </c>
      <c r="B14" s="14" t="s">
        <v>38</v>
      </c>
      <c r="C14" s="14"/>
      <c r="D14" s="14"/>
      <c r="E14" s="14">
        <v>397.2</v>
      </c>
      <c r="F14" s="14"/>
      <c r="G14" s="14">
        <v>1049.9</v>
      </c>
      <c r="H14" s="14"/>
      <c r="I14" s="14">
        <f t="shared" si="1"/>
        <v>1447.1000000000001</v>
      </c>
      <c r="J14" s="14"/>
      <c r="K14" s="9">
        <v>5960.94</v>
      </c>
      <c r="L14" s="3">
        <v>4513.84</v>
      </c>
      <c r="M14" s="9">
        <f>K14-I14-L14</f>
        <v>0</v>
      </c>
      <c r="N14" s="9">
        <v>7444.1</v>
      </c>
    </row>
    <row r="15" spans="1:14" ht="15">
      <c r="A15" s="10">
        <v>12</v>
      </c>
      <c r="B15" s="14" t="s">
        <v>15</v>
      </c>
      <c r="C15" s="14"/>
      <c r="D15" s="14"/>
      <c r="E15" s="14">
        <v>482</v>
      </c>
      <c r="F15" s="14"/>
      <c r="G15" s="14">
        <v>789.1</v>
      </c>
      <c r="H15" s="14"/>
      <c r="I15" s="14">
        <f t="shared" si="1"/>
        <v>1271.1</v>
      </c>
      <c r="J15" s="14"/>
      <c r="K15" s="3">
        <v>5670.9</v>
      </c>
      <c r="L15" s="3">
        <v>3671.77</v>
      </c>
      <c r="M15" s="3">
        <f>K15-L15-I15</f>
        <v>728.0299999999997</v>
      </c>
      <c r="N15" s="9">
        <f t="shared" si="0"/>
        <v>5670.9</v>
      </c>
    </row>
    <row r="16" spans="1:14" ht="15">
      <c r="A16" s="10">
        <v>13</v>
      </c>
      <c r="B16" s="14" t="s">
        <v>16</v>
      </c>
      <c r="C16" s="14"/>
      <c r="D16" s="14"/>
      <c r="E16" s="14">
        <v>310.4</v>
      </c>
      <c r="F16" s="14"/>
      <c r="G16" s="14">
        <v>579.4</v>
      </c>
      <c r="H16" s="14"/>
      <c r="I16" s="14">
        <v>889.8</v>
      </c>
      <c r="J16" s="14"/>
      <c r="K16" s="9">
        <v>3817.9</v>
      </c>
      <c r="L16" s="3">
        <v>2854.4</v>
      </c>
      <c r="M16" s="3">
        <f>K16-I16-L16</f>
        <v>73.70000000000027</v>
      </c>
      <c r="N16" s="9">
        <f t="shared" si="0"/>
        <v>3817.9</v>
      </c>
    </row>
    <row r="17" spans="1:14" ht="15">
      <c r="A17" s="10">
        <v>14</v>
      </c>
      <c r="B17" s="14" t="s">
        <v>17</v>
      </c>
      <c r="C17" s="14"/>
      <c r="D17" s="14"/>
      <c r="E17" s="14">
        <v>276.1</v>
      </c>
      <c r="F17" s="14"/>
      <c r="G17" s="14">
        <v>313.3</v>
      </c>
      <c r="H17" s="14"/>
      <c r="I17" s="14">
        <f>G17+E17</f>
        <v>589.4000000000001</v>
      </c>
      <c r="J17" s="14"/>
      <c r="K17" s="9">
        <v>4360.8</v>
      </c>
      <c r="L17" s="3">
        <v>3347.26</v>
      </c>
      <c r="M17" s="9">
        <f>K17-I17-L17</f>
        <v>424.1399999999999</v>
      </c>
      <c r="N17" s="9">
        <f t="shared" si="0"/>
        <v>4360.8</v>
      </c>
    </row>
    <row r="18" spans="1:14" ht="15">
      <c r="A18" s="10">
        <v>15</v>
      </c>
      <c r="B18" s="14" t="s">
        <v>18</v>
      </c>
      <c r="C18" s="14"/>
      <c r="D18" s="14"/>
      <c r="E18" s="14">
        <v>448</v>
      </c>
      <c r="F18" s="14"/>
      <c r="G18" s="14">
        <v>832.6</v>
      </c>
      <c r="H18" s="14"/>
      <c r="I18" s="14">
        <f>G18+E18</f>
        <v>1280.6</v>
      </c>
      <c r="J18" s="14"/>
      <c r="K18" s="3">
        <v>6367.5</v>
      </c>
      <c r="L18" s="3">
        <v>4783.41</v>
      </c>
      <c r="M18" s="3">
        <f>K18-L18-I18</f>
        <v>303.49000000000024</v>
      </c>
      <c r="N18" s="9">
        <f t="shared" si="0"/>
        <v>6367.5</v>
      </c>
    </row>
    <row r="19" spans="1:14" ht="15">
      <c r="A19" s="10">
        <v>16</v>
      </c>
      <c r="B19" s="14" t="s">
        <v>19</v>
      </c>
      <c r="C19" s="14"/>
      <c r="D19" s="14"/>
      <c r="E19" s="14">
        <v>335.3</v>
      </c>
      <c r="F19" s="14"/>
      <c r="G19" s="3"/>
      <c r="H19" s="3"/>
      <c r="I19" s="14">
        <v>738.4</v>
      </c>
      <c r="J19" s="14"/>
      <c r="K19" s="3">
        <v>3259.2</v>
      </c>
      <c r="L19" s="3">
        <v>2079.2</v>
      </c>
      <c r="M19" s="3">
        <f>K19-L19-I19</f>
        <v>441.6</v>
      </c>
      <c r="N19" s="9">
        <f t="shared" si="0"/>
        <v>3259.2</v>
      </c>
    </row>
    <row r="20" spans="1:14" ht="15">
      <c r="A20" s="10">
        <v>17</v>
      </c>
      <c r="B20" s="14" t="s">
        <v>20</v>
      </c>
      <c r="C20" s="14"/>
      <c r="D20" s="14"/>
      <c r="E20" s="14">
        <v>529</v>
      </c>
      <c r="F20" s="14"/>
      <c r="G20" s="3"/>
      <c r="H20" s="3"/>
      <c r="I20" s="14">
        <v>1642.6</v>
      </c>
      <c r="J20" s="14"/>
      <c r="K20" s="3">
        <v>6816.3</v>
      </c>
      <c r="L20" s="3">
        <v>5070.9</v>
      </c>
      <c r="M20" s="3">
        <f>K20-I20-L20</f>
        <v>102.80000000000109</v>
      </c>
      <c r="N20" s="9">
        <f t="shared" si="0"/>
        <v>6816.3</v>
      </c>
    </row>
    <row r="21" spans="1:14" ht="15">
      <c r="A21" s="10">
        <v>18</v>
      </c>
      <c r="B21" s="14" t="s">
        <v>21</v>
      </c>
      <c r="C21" s="14"/>
      <c r="D21" s="14"/>
      <c r="E21" s="14">
        <v>193.9</v>
      </c>
      <c r="F21" s="14"/>
      <c r="G21" s="14">
        <v>672.7</v>
      </c>
      <c r="H21" s="14"/>
      <c r="I21" s="14">
        <f>G21+E21</f>
        <v>866.6</v>
      </c>
      <c r="J21" s="14"/>
      <c r="K21" s="9">
        <f>L21+M21+I21</f>
        <v>3393.5899999999997</v>
      </c>
      <c r="L21" s="3">
        <v>2454.29</v>
      </c>
      <c r="M21" s="9">
        <v>72.7</v>
      </c>
      <c r="N21" s="9">
        <f t="shared" si="0"/>
        <v>3393.5899999999997</v>
      </c>
    </row>
    <row r="22" spans="1:14" ht="15">
      <c r="A22" s="10">
        <v>19</v>
      </c>
      <c r="B22" s="14" t="s">
        <v>22</v>
      </c>
      <c r="C22" s="14"/>
      <c r="D22" s="14"/>
      <c r="E22" s="14">
        <v>147.5</v>
      </c>
      <c r="F22" s="14"/>
      <c r="G22" s="14">
        <v>568.7</v>
      </c>
      <c r="H22" s="14"/>
      <c r="I22" s="14">
        <f>G22+E22</f>
        <v>716.2</v>
      </c>
      <c r="J22" s="14"/>
      <c r="K22" s="9">
        <f>L22+I22</f>
        <v>2743.33</v>
      </c>
      <c r="L22" s="3">
        <v>2027.13</v>
      </c>
      <c r="M22" s="9">
        <v>0</v>
      </c>
      <c r="N22" s="9">
        <f t="shared" si="0"/>
        <v>2743.33</v>
      </c>
    </row>
    <row r="23" spans="1:14" ht="15">
      <c r="A23" s="10">
        <v>20</v>
      </c>
      <c r="B23" s="14" t="s">
        <v>23</v>
      </c>
      <c r="C23" s="14"/>
      <c r="D23" s="14"/>
      <c r="E23" s="14">
        <v>234.6</v>
      </c>
      <c r="F23" s="14"/>
      <c r="G23" s="3"/>
      <c r="H23" s="3"/>
      <c r="I23" s="14">
        <v>985</v>
      </c>
      <c r="J23" s="14"/>
      <c r="K23" s="9">
        <f>L23+I23</f>
        <v>4066.1</v>
      </c>
      <c r="L23" s="3">
        <v>3081.1</v>
      </c>
      <c r="M23" s="9">
        <v>0</v>
      </c>
      <c r="N23" s="9">
        <f t="shared" si="0"/>
        <v>4066.1</v>
      </c>
    </row>
    <row r="24" spans="1:14" ht="15">
      <c r="A24" s="10">
        <v>21</v>
      </c>
      <c r="B24" s="14" t="s">
        <v>24</v>
      </c>
      <c r="C24" s="14"/>
      <c r="D24" s="14"/>
      <c r="E24" s="14">
        <v>289</v>
      </c>
      <c r="F24" s="14"/>
      <c r="G24" s="14">
        <v>335.9</v>
      </c>
      <c r="H24" s="14"/>
      <c r="I24" s="14">
        <f aca="true" t="shared" si="2" ref="I24:I29">G24+E24</f>
        <v>624.9</v>
      </c>
      <c r="J24" s="14"/>
      <c r="K24" s="9">
        <v>4430</v>
      </c>
      <c r="L24" s="3">
        <v>3283.8</v>
      </c>
      <c r="M24" s="9">
        <f>K24-I24-L24</f>
        <v>521.2999999999997</v>
      </c>
      <c r="N24" s="9">
        <f t="shared" si="0"/>
        <v>4430</v>
      </c>
    </row>
    <row r="25" spans="1:14" ht="15">
      <c r="A25" s="10">
        <v>22</v>
      </c>
      <c r="B25" s="14" t="s">
        <v>25</v>
      </c>
      <c r="C25" s="14"/>
      <c r="D25" s="14"/>
      <c r="E25" s="14">
        <v>409.8</v>
      </c>
      <c r="F25" s="14"/>
      <c r="G25" s="14">
        <v>966.2</v>
      </c>
      <c r="H25" s="14"/>
      <c r="I25" s="14">
        <f t="shared" si="2"/>
        <v>1376</v>
      </c>
      <c r="J25" s="14"/>
      <c r="K25" s="3">
        <f>L25+M25+I25</f>
        <v>5785.839999999999</v>
      </c>
      <c r="L25" s="3">
        <v>4254.94</v>
      </c>
      <c r="M25" s="3">
        <v>154.9</v>
      </c>
      <c r="N25" s="9">
        <f t="shared" si="0"/>
        <v>5785.839999999999</v>
      </c>
    </row>
    <row r="26" spans="1:14" ht="15">
      <c r="A26" s="10">
        <v>23</v>
      </c>
      <c r="B26" s="14" t="s">
        <v>26</v>
      </c>
      <c r="C26" s="14"/>
      <c r="D26" s="14"/>
      <c r="E26" s="14">
        <v>304.8</v>
      </c>
      <c r="F26" s="14"/>
      <c r="G26" s="14">
        <v>570.6</v>
      </c>
      <c r="H26" s="14"/>
      <c r="I26" s="14">
        <f t="shared" si="2"/>
        <v>875.4000000000001</v>
      </c>
      <c r="J26" s="14"/>
      <c r="K26" s="9">
        <v>3774.9</v>
      </c>
      <c r="L26" s="3">
        <v>2819.7</v>
      </c>
      <c r="M26" s="3">
        <f>K26-L26-I26</f>
        <v>79.80000000000018</v>
      </c>
      <c r="N26" s="9">
        <f t="shared" si="0"/>
        <v>3774.9</v>
      </c>
    </row>
    <row r="27" spans="1:14" ht="15">
      <c r="A27" s="10">
        <v>24</v>
      </c>
      <c r="B27" s="14" t="s">
        <v>27</v>
      </c>
      <c r="C27" s="14"/>
      <c r="D27" s="14"/>
      <c r="E27" s="14">
        <v>294</v>
      </c>
      <c r="F27" s="14"/>
      <c r="G27" s="14">
        <v>728.9</v>
      </c>
      <c r="H27" s="14"/>
      <c r="I27" s="14">
        <f t="shared" si="2"/>
        <v>1022.9</v>
      </c>
      <c r="J27" s="14"/>
      <c r="K27" s="9">
        <f>I27+L27</f>
        <v>4292.19</v>
      </c>
      <c r="L27" s="3">
        <v>3269.29</v>
      </c>
      <c r="M27" s="9">
        <v>0</v>
      </c>
      <c r="N27" s="9">
        <f t="shared" si="0"/>
        <v>4292.19</v>
      </c>
    </row>
    <row r="28" spans="1:14" ht="15">
      <c r="A28" s="10">
        <v>25</v>
      </c>
      <c r="B28" s="14" t="s">
        <v>28</v>
      </c>
      <c r="C28" s="14"/>
      <c r="D28" s="14"/>
      <c r="E28" s="14">
        <v>276.6</v>
      </c>
      <c r="F28" s="14"/>
      <c r="G28" s="14">
        <v>588.5</v>
      </c>
      <c r="H28" s="14"/>
      <c r="I28" s="14">
        <f t="shared" si="2"/>
        <v>865.1</v>
      </c>
      <c r="J28" s="14"/>
      <c r="K28" s="9">
        <f>L28+I28</f>
        <v>3490.64</v>
      </c>
      <c r="L28" s="3">
        <v>2625.54</v>
      </c>
      <c r="M28" s="9">
        <v>0</v>
      </c>
      <c r="N28" s="9">
        <f t="shared" si="0"/>
        <v>3490.64</v>
      </c>
    </row>
    <row r="29" spans="1:14" ht="15">
      <c r="A29" s="10">
        <v>26</v>
      </c>
      <c r="B29" s="14" t="s">
        <v>29</v>
      </c>
      <c r="C29" s="14"/>
      <c r="D29" s="14"/>
      <c r="E29" s="14">
        <v>505.9</v>
      </c>
      <c r="F29" s="14"/>
      <c r="G29" s="14">
        <v>960</v>
      </c>
      <c r="H29" s="14"/>
      <c r="I29" s="14">
        <f t="shared" si="2"/>
        <v>1465.9</v>
      </c>
      <c r="J29" s="14"/>
      <c r="K29" s="9">
        <f>L29+I29</f>
        <v>5792.6</v>
      </c>
      <c r="L29" s="3">
        <v>4326.7</v>
      </c>
      <c r="M29" s="9">
        <v>0</v>
      </c>
      <c r="N29" s="9">
        <f t="shared" si="0"/>
        <v>5792.6</v>
      </c>
    </row>
    <row r="30" spans="1:14" ht="15">
      <c r="A30" s="10">
        <v>27</v>
      </c>
      <c r="B30" s="14" t="s">
        <v>34</v>
      </c>
      <c r="C30" s="14"/>
      <c r="D30" s="14"/>
      <c r="E30" s="3"/>
      <c r="F30" s="3"/>
      <c r="G30" s="3"/>
      <c r="H30" s="3"/>
      <c r="I30" s="3"/>
      <c r="J30" s="3"/>
      <c r="K30" s="3"/>
      <c r="L30" s="3">
        <f>SUM(L4:L29)</f>
        <v>92100.22999999998</v>
      </c>
      <c r="M30" s="3"/>
      <c r="N30" s="9">
        <v>4693.8</v>
      </c>
    </row>
    <row r="31" spans="1:14" ht="15">
      <c r="A31" s="10">
        <v>28</v>
      </c>
      <c r="B31" s="11" t="s">
        <v>37</v>
      </c>
      <c r="C31" s="12"/>
      <c r="D31" s="13"/>
      <c r="E31" s="3"/>
      <c r="F31" s="3"/>
      <c r="G31" s="3"/>
      <c r="H31" s="3"/>
      <c r="I31" s="3"/>
      <c r="J31" s="3"/>
      <c r="K31" s="3"/>
      <c r="L31" s="3"/>
      <c r="M31" s="3"/>
      <c r="N31" s="9">
        <v>3573.1</v>
      </c>
    </row>
    <row r="33" spans="2:14" ht="15">
      <c r="B33" s="4" t="s">
        <v>35</v>
      </c>
      <c r="K33" s="4">
        <f>SUM(K4:K32)</f>
        <v>124191.68000000002</v>
      </c>
      <c r="N33" s="4">
        <f>SUM(N4:N32)</f>
        <v>139984.53999999998</v>
      </c>
    </row>
  </sheetData>
  <sheetProtection/>
  <mergeCells count="102">
    <mergeCell ref="B6:D6"/>
    <mergeCell ref="B30:D30"/>
    <mergeCell ref="E29:F29"/>
    <mergeCell ref="G29:H29"/>
    <mergeCell ref="I29:J29"/>
    <mergeCell ref="E27:F27"/>
    <mergeCell ref="G27:H27"/>
    <mergeCell ref="I27:J27"/>
    <mergeCell ref="E28:F28"/>
    <mergeCell ref="G28:H28"/>
    <mergeCell ref="I28:J28"/>
    <mergeCell ref="I21:J21"/>
    <mergeCell ref="E25:F25"/>
    <mergeCell ref="G25:H25"/>
    <mergeCell ref="I25:J25"/>
    <mergeCell ref="E26:F26"/>
    <mergeCell ref="G26:H26"/>
    <mergeCell ref="I26:J26"/>
    <mergeCell ref="G18:H18"/>
    <mergeCell ref="E24:F24"/>
    <mergeCell ref="G24:H24"/>
    <mergeCell ref="I24:J24"/>
    <mergeCell ref="E19:F19"/>
    <mergeCell ref="I19:J19"/>
    <mergeCell ref="E20:F20"/>
    <mergeCell ref="I20:J20"/>
    <mergeCell ref="E21:F21"/>
    <mergeCell ref="G21:H21"/>
    <mergeCell ref="I16:J16"/>
    <mergeCell ref="E22:F22"/>
    <mergeCell ref="G22:H22"/>
    <mergeCell ref="I22:J22"/>
    <mergeCell ref="E23:F23"/>
    <mergeCell ref="I23:J23"/>
    <mergeCell ref="E17:F17"/>
    <mergeCell ref="G17:H17"/>
    <mergeCell ref="I17:J17"/>
    <mergeCell ref="E18:F18"/>
    <mergeCell ref="I13:J13"/>
    <mergeCell ref="E14:F14"/>
    <mergeCell ref="G14:H14"/>
    <mergeCell ref="I14:J14"/>
    <mergeCell ref="I18:J18"/>
    <mergeCell ref="E15:F15"/>
    <mergeCell ref="G15:H15"/>
    <mergeCell ref="I15:J15"/>
    <mergeCell ref="E16:F16"/>
    <mergeCell ref="G16:H16"/>
    <mergeCell ref="I10:J10"/>
    <mergeCell ref="E11:F11"/>
    <mergeCell ref="G11:H11"/>
    <mergeCell ref="I11:J11"/>
    <mergeCell ref="E12:F12"/>
    <mergeCell ref="G12:H12"/>
    <mergeCell ref="I12:J12"/>
    <mergeCell ref="I5:J5"/>
    <mergeCell ref="E7:F7"/>
    <mergeCell ref="G7:H7"/>
    <mergeCell ref="I7:J7"/>
    <mergeCell ref="I8:J8"/>
    <mergeCell ref="I9:J9"/>
    <mergeCell ref="E9:F9"/>
    <mergeCell ref="B23:D23"/>
    <mergeCell ref="B24:D24"/>
    <mergeCell ref="B25:D25"/>
    <mergeCell ref="B26:D26"/>
    <mergeCell ref="E5:F5"/>
    <mergeCell ref="G5:H5"/>
    <mergeCell ref="E10:F10"/>
    <mergeCell ref="G10:H10"/>
    <mergeCell ref="E13:F13"/>
    <mergeCell ref="G13:H13"/>
    <mergeCell ref="B9:D9"/>
    <mergeCell ref="B10:D10"/>
    <mergeCell ref="B11:D11"/>
    <mergeCell ref="B12:D12"/>
    <mergeCell ref="B29:D29"/>
    <mergeCell ref="B18:D18"/>
    <mergeCell ref="B19:D19"/>
    <mergeCell ref="B20:D20"/>
    <mergeCell ref="B21:D21"/>
    <mergeCell ref="B22:D22"/>
    <mergeCell ref="B15:D15"/>
    <mergeCell ref="B16:D16"/>
    <mergeCell ref="B4:D4"/>
    <mergeCell ref="E4:F4"/>
    <mergeCell ref="B27:D27"/>
    <mergeCell ref="B28:D28"/>
    <mergeCell ref="B17:D17"/>
    <mergeCell ref="B5:D5"/>
    <mergeCell ref="B7:D7"/>
    <mergeCell ref="B8:D8"/>
    <mergeCell ref="B31:D31"/>
    <mergeCell ref="G4:H4"/>
    <mergeCell ref="I4:J4"/>
    <mergeCell ref="A1:J2"/>
    <mergeCell ref="B3:D3"/>
    <mergeCell ref="E3:F3"/>
    <mergeCell ref="G3:H3"/>
    <mergeCell ref="I3:J3"/>
    <mergeCell ref="B13:D13"/>
    <mergeCell ref="B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28" sqref="A1:G28"/>
    </sheetView>
  </sheetViews>
  <sheetFormatPr defaultColWidth="9.140625" defaultRowHeight="15"/>
  <sheetData>
    <row r="1" spans="1:5" ht="15">
      <c r="A1" s="1"/>
      <c r="B1" s="11"/>
      <c r="C1" s="12"/>
      <c r="D1" s="13"/>
      <c r="E1" s="2"/>
    </row>
    <row r="2" spans="1:5" ht="15">
      <c r="A2" s="1"/>
      <c r="B2" s="11"/>
      <c r="C2" s="12"/>
      <c r="D2" s="13"/>
      <c r="E2" s="2"/>
    </row>
    <row r="3" spans="1:5" ht="15">
      <c r="A3" s="1"/>
      <c r="B3" s="11"/>
      <c r="C3" s="12"/>
      <c r="D3" s="13"/>
      <c r="E3" s="2"/>
    </row>
    <row r="4" spans="1:5" ht="15">
      <c r="A4" s="1"/>
      <c r="B4" s="11"/>
      <c r="C4" s="12"/>
      <c r="D4" s="13"/>
      <c r="E4" s="2"/>
    </row>
    <row r="5" spans="1:5" ht="15">
      <c r="A5" s="1"/>
      <c r="B5" s="11"/>
      <c r="C5" s="12"/>
      <c r="D5" s="13"/>
      <c r="E5" s="2"/>
    </row>
    <row r="6" spans="1:5" ht="15">
      <c r="A6" s="1"/>
      <c r="B6" s="11"/>
      <c r="C6" s="12"/>
      <c r="D6" s="13"/>
      <c r="E6" s="2"/>
    </row>
    <row r="7" spans="1:5" ht="15">
      <c r="A7" s="1"/>
      <c r="B7" s="11"/>
      <c r="C7" s="12"/>
      <c r="D7" s="13"/>
      <c r="E7" s="2"/>
    </row>
    <row r="8" spans="1:5" ht="15">
      <c r="A8" s="1"/>
      <c r="B8" s="11"/>
      <c r="C8" s="12"/>
      <c r="D8" s="13"/>
      <c r="E8" s="2"/>
    </row>
    <row r="9" spans="1:5" ht="15">
      <c r="A9" s="1"/>
      <c r="B9" s="11"/>
      <c r="C9" s="12"/>
      <c r="D9" s="13"/>
      <c r="E9" s="2"/>
    </row>
    <row r="10" spans="1:5" ht="15">
      <c r="A10" s="1"/>
      <c r="B10" s="11"/>
      <c r="C10" s="12"/>
      <c r="D10" s="13"/>
      <c r="E10" s="2"/>
    </row>
    <row r="11" spans="1:5" ht="15">
      <c r="A11" s="1"/>
      <c r="B11" s="11"/>
      <c r="C11" s="12"/>
      <c r="D11" s="13"/>
      <c r="E11" s="2"/>
    </row>
    <row r="12" spans="1:5" ht="15">
      <c r="A12" s="1"/>
      <c r="B12" s="11"/>
      <c r="C12" s="12"/>
      <c r="D12" s="13"/>
      <c r="E12" s="2"/>
    </row>
    <row r="13" spans="1:5" ht="15">
      <c r="A13" s="1"/>
      <c r="B13" s="11"/>
      <c r="C13" s="12"/>
      <c r="D13" s="13"/>
      <c r="E13" s="2"/>
    </row>
    <row r="14" spans="1:5" ht="15">
      <c r="A14" s="1"/>
      <c r="B14" s="11"/>
      <c r="C14" s="12"/>
      <c r="D14" s="13"/>
      <c r="E14" s="2"/>
    </row>
    <row r="15" spans="1:5" ht="15">
      <c r="A15" s="1"/>
      <c r="B15" s="11"/>
      <c r="C15" s="12"/>
      <c r="D15" s="13"/>
      <c r="E15" s="2"/>
    </row>
    <row r="16" spans="1:5" ht="15">
      <c r="A16" s="1"/>
      <c r="B16" s="11"/>
      <c r="C16" s="12"/>
      <c r="D16" s="13"/>
      <c r="E16" s="2"/>
    </row>
    <row r="17" spans="1:5" ht="15">
      <c r="A17" s="1"/>
      <c r="B17" s="11"/>
      <c r="C17" s="12"/>
      <c r="D17" s="13"/>
      <c r="E17" s="2"/>
    </row>
    <row r="18" spans="1:5" ht="15">
      <c r="A18" s="1"/>
      <c r="B18" s="11"/>
      <c r="C18" s="12"/>
      <c r="D18" s="13"/>
      <c r="E18" s="2"/>
    </row>
    <row r="19" spans="1:5" ht="15">
      <c r="A19" s="1"/>
      <c r="B19" s="11"/>
      <c r="C19" s="12"/>
      <c r="D19" s="13"/>
      <c r="E19" s="2"/>
    </row>
    <row r="20" spans="1:5" ht="15">
      <c r="A20" s="1"/>
      <c r="B20" s="11"/>
      <c r="C20" s="12"/>
      <c r="D20" s="13"/>
      <c r="E20" s="2"/>
    </row>
    <row r="21" spans="1:5" ht="15">
      <c r="A21" s="1"/>
      <c r="B21" s="11"/>
      <c r="C21" s="12"/>
      <c r="D21" s="13"/>
      <c r="E21" s="2"/>
    </row>
    <row r="22" spans="1:5" ht="15">
      <c r="A22" s="1"/>
      <c r="B22" s="11"/>
      <c r="C22" s="12"/>
      <c r="D22" s="13"/>
      <c r="E22" s="2"/>
    </row>
    <row r="23" spans="1:5" ht="15">
      <c r="A23" s="1"/>
      <c r="B23" s="11"/>
      <c r="C23" s="12"/>
      <c r="D23" s="13"/>
      <c r="E23" s="2"/>
    </row>
    <row r="24" spans="1:5" ht="15">
      <c r="A24" s="1"/>
      <c r="B24" s="11"/>
      <c r="C24" s="12"/>
      <c r="D24" s="13"/>
      <c r="E24" s="2"/>
    </row>
    <row r="25" spans="1:5" ht="15">
      <c r="A25" s="1"/>
      <c r="B25" s="11"/>
      <c r="C25" s="12"/>
      <c r="D25" s="13"/>
      <c r="E25" s="2"/>
    </row>
    <row r="26" ht="15">
      <c r="A26" s="1"/>
    </row>
    <row r="27" ht="15">
      <c r="A27" s="1"/>
    </row>
    <row r="28" ht="15">
      <c r="A28" s="1"/>
    </row>
  </sheetData>
  <sheetProtection/>
  <mergeCells count="25">
    <mergeCell ref="B25:D25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D1"/>
    <mergeCell ref="B2:D2"/>
    <mergeCell ref="B3:D3"/>
    <mergeCell ref="B4:D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user8314</dc:creator>
  <cp:keywords/>
  <dc:description/>
  <cp:lastModifiedBy>Пользователь</cp:lastModifiedBy>
  <cp:lastPrinted>2018-08-27T06:40:01Z</cp:lastPrinted>
  <dcterms:created xsi:type="dcterms:W3CDTF">2016-10-07T10:00:35Z</dcterms:created>
  <dcterms:modified xsi:type="dcterms:W3CDTF">2018-08-27T08:50:04Z</dcterms:modified>
  <cp:category/>
  <cp:version/>
  <cp:contentType/>
  <cp:contentStatus/>
</cp:coreProperties>
</file>